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24226"/>
  <xr:revisionPtr revIDLastSave="0" documentId="13_ncr:1_{87859107-EA9D-40E4-BADE-2C72A7114A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ásti PD" sheetId="2" r:id="rId1"/>
  </sheets>
  <definedNames>
    <definedName name="_xlnm.Print_Area" localSheetId="0">'části PD'!$A$1:$G$63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2" l="1"/>
  <c r="J54" i="2"/>
  <c r="H14" i="2" s="1"/>
  <c r="L14" i="2" s="1"/>
  <c r="I54" i="2"/>
  <c r="H45" i="2" l="1"/>
  <c r="L44" i="2" s="1"/>
  <c r="H8" i="2"/>
  <c r="L8" i="2" s="1"/>
  <c r="H39" i="2"/>
  <c r="L38" i="2" s="1"/>
  <c r="H4" i="2"/>
  <c r="L4" i="2" s="1"/>
  <c r="H25" i="2"/>
  <c r="L25" i="2" s="1"/>
  <c r="L53" i="2" l="1"/>
  <c r="H54" i="2"/>
</calcChain>
</file>

<file path=xl/sharedStrings.xml><?xml version="1.0" encoding="utf-8"?>
<sst xmlns="http://schemas.openxmlformats.org/spreadsheetml/2006/main" count="328" uniqueCount="102">
  <si>
    <t>Části PD</t>
  </si>
  <si>
    <t>název dokumentu</t>
  </si>
  <si>
    <t>formát dokumentu</t>
  </si>
  <si>
    <t>Dokumentace</t>
  </si>
  <si>
    <t>Titulní list</t>
  </si>
  <si>
    <t>doc</t>
  </si>
  <si>
    <t>x</t>
  </si>
  <si>
    <t>Obsah PD</t>
  </si>
  <si>
    <t>─</t>
  </si>
  <si>
    <t>Soupis bodů a úseků</t>
  </si>
  <si>
    <t>Seznam souřadnic a výšek v S-JTSK</t>
  </si>
  <si>
    <t>txt</t>
  </si>
  <si>
    <t>▲</t>
  </si>
  <si>
    <t>Soupis HDV</t>
  </si>
  <si>
    <t>doc, xls</t>
  </si>
  <si>
    <t>Specifikace příhradových stožárů</t>
  </si>
  <si>
    <t>Základy stožárů</t>
  </si>
  <si>
    <t>Specifikace blokové trafostanice</t>
  </si>
  <si>
    <t>Specifikace rozváděče VN</t>
  </si>
  <si>
    <t>Specifikace rozváděče NN</t>
  </si>
  <si>
    <t>dgn</t>
  </si>
  <si>
    <t>Situace stávajících sítí VVN, VN, NN, SDE</t>
  </si>
  <si>
    <r>
      <t>x</t>
    </r>
    <r>
      <rPr>
        <sz val="11"/>
        <rFont val="Arial CE"/>
        <family val="2"/>
        <charset val="238"/>
      </rPr>
      <t xml:space="preserve"> </t>
    </r>
  </si>
  <si>
    <t>Řezy trasou</t>
  </si>
  <si>
    <t>Křižovatky s ost. vedeními a komunikacemi</t>
  </si>
  <si>
    <t>Situace ostatních stávajících inženýrských sítí</t>
  </si>
  <si>
    <t>Situace demontáží</t>
  </si>
  <si>
    <t>Ostatní výkresy dle potřeby (řezy, detaily, schémata, konstrukce apod.)</t>
  </si>
  <si>
    <r>
      <t xml:space="preserve">x </t>
    </r>
    <r>
      <rPr>
        <sz val="11"/>
        <rFont val="Arial CE"/>
        <family val="2"/>
        <charset val="238"/>
      </rPr>
      <t/>
    </r>
  </si>
  <si>
    <t>Přehled demontovaného materiálu</t>
  </si>
  <si>
    <t>xls</t>
  </si>
  <si>
    <t>Přehled odpadů</t>
  </si>
  <si>
    <t>Časové normy revizí</t>
  </si>
  <si>
    <t>Dokumentace pro výběrová řízení dle zákona o zadávání veřejných zakázek bude zpracována v rozsahu prováděcích předpisů.</t>
  </si>
  <si>
    <t>A. Průvodní zpráva</t>
  </si>
  <si>
    <t>B. Souhrnná technická zpráva</t>
  </si>
  <si>
    <t>Soupis a požadavky dotčených orgánů</t>
  </si>
  <si>
    <t>Soupis a požadavky vlastníků technické a dopravní infrastruktury</t>
  </si>
  <si>
    <t>Kopie vyjádření vlastníků technické a dopravní infrastruktury</t>
  </si>
  <si>
    <t>Kopie vyjádření dotčených orgánů</t>
  </si>
  <si>
    <t>-</t>
  </si>
  <si>
    <t>Technická zpráva</t>
  </si>
  <si>
    <r>
      <t>Podélný profil (povinně u vedení VN od 3x70 mm</t>
    </r>
    <r>
      <rPr>
        <vertAlign val="superscript"/>
        <sz val="11"/>
        <rFont val="Arial CE"/>
        <family val="2"/>
        <charset val="238"/>
      </rPr>
      <t>2</t>
    </r>
    <r>
      <rPr>
        <sz val="11"/>
        <rFont val="Arial CE"/>
        <family val="2"/>
        <charset val="238"/>
      </rPr>
      <t xml:space="preserve"> AlFe)</t>
    </r>
  </si>
  <si>
    <t>Výkresová část</t>
  </si>
  <si>
    <t>dgn, pdf</t>
  </si>
  <si>
    <t>C. Situační výkresy</t>
  </si>
  <si>
    <t>Technické specifikace</t>
  </si>
  <si>
    <t>E. Dokladová část</t>
  </si>
  <si>
    <t>D. 2  Dokumentace technických a technologických zařízení</t>
  </si>
  <si>
    <t>TZ</t>
  </si>
  <si>
    <t xml:space="preserve"> doc, xls</t>
  </si>
  <si>
    <t>G. BOZP</t>
  </si>
  <si>
    <t>SBVB - samostaně nebo jako součást PD</t>
  </si>
  <si>
    <t>Specifikace objímky pro izol. vedení a závěsné kabely VN a NN</t>
  </si>
  <si>
    <t>BOZP</t>
  </si>
  <si>
    <t>SBVB</t>
  </si>
  <si>
    <t>Dokladová část</t>
  </si>
  <si>
    <t>Situační výkresy</t>
  </si>
  <si>
    <t>STZ</t>
  </si>
  <si>
    <t>PZ</t>
  </si>
  <si>
    <t>H.SBVB</t>
  </si>
  <si>
    <t xml:space="preserve">Obsah PD </t>
  </si>
  <si>
    <t>podle §79 a 103</t>
  </si>
  <si>
    <r>
      <t xml:space="preserve">x </t>
    </r>
    <r>
      <rPr>
        <sz val="11"/>
        <rFont val="Arial CE"/>
        <family val="2"/>
        <charset val="238"/>
      </rPr>
      <t>musí být vždy,   ▲ podle potřeby,   ─ není</t>
    </r>
  </si>
  <si>
    <t>Rozpočtová část</t>
  </si>
  <si>
    <t>F. Rozpočtová část</t>
  </si>
  <si>
    <t>Situace projektovaného vedení VVN, VN, NN, SDE na digitální  účelové mapě dle PP ECZR doplněné údaji katastrální mapy</t>
  </si>
  <si>
    <t>Výpočet návrhu uzemnění</t>
  </si>
  <si>
    <t>Výpočet impedance, jištění a úbytku napětí HDV (SICHR)</t>
  </si>
  <si>
    <t>Soupis a požadavky dotčených vlastníků nemovitostí  (VEBR)</t>
  </si>
  <si>
    <t>Situační výkres širších vztahů</t>
  </si>
  <si>
    <t>Celkový situační výkres</t>
  </si>
  <si>
    <t>Koordinační situační výkres</t>
  </si>
  <si>
    <t>Katastrální situační výkres</t>
  </si>
  <si>
    <t>Návrh vytyčovací sítě stavby</t>
  </si>
  <si>
    <t>Geodetické práce a práce pro Technickou evidenci (SPEFA)</t>
  </si>
  <si>
    <t>Protokol o určení vnějších vlivů</t>
  </si>
  <si>
    <t xml:space="preserve"> xls</t>
  </si>
  <si>
    <t>Schéma napájení sítě NN, VN, vč. fázování pro VN</t>
  </si>
  <si>
    <t>Harmonogram stavby</t>
  </si>
  <si>
    <t>Přehled materiálu k opětovnému použití</t>
  </si>
  <si>
    <t>Krycí listy pro nestandardní materiál, práci, mechanizmy</t>
  </si>
  <si>
    <t>Koordinátor</t>
  </si>
  <si>
    <t>Rozpočet DES (v tištěné a digitální podobě)</t>
  </si>
  <si>
    <t>Výpočet mechaniky vedení NN, VN</t>
  </si>
  <si>
    <t>pro výběrové řízení (výběr zhotovitele)</t>
  </si>
  <si>
    <t>pro provádění stavby (realizaci) a stavební povolení</t>
  </si>
  <si>
    <t>Pozn.: jedná se o minimální rozsah požadovaných dokumentů</t>
  </si>
  <si>
    <t>pro územní rozhodnutí (veřejnoprávní titul)</t>
  </si>
  <si>
    <t>SDE</t>
  </si>
  <si>
    <t>sdělovací vedení, související zařízení DS</t>
  </si>
  <si>
    <t xml:space="preserve">Plán BOZP - samostatně </t>
  </si>
  <si>
    <t>Výpočet zmařené investice</t>
  </si>
  <si>
    <t>Poměr - ideální</t>
  </si>
  <si>
    <t>stav skutečný</t>
  </si>
  <si>
    <t>stav ideál</t>
  </si>
  <si>
    <t>stav uznaný</t>
  </si>
  <si>
    <t>Poměr - skutečný</t>
  </si>
  <si>
    <t>1 dokument existuje,  0 dokument neexistuje</t>
  </si>
  <si>
    <t>Pozn1.: jedná se o metodickou pomůcku, přesný popis vyčíslení nákladů na zmařenou investici je uveden ve smlouvě (rámcové, odvolávce,…)</t>
  </si>
  <si>
    <t>maximálně však do výše 50% nebo dle podmínek rámcové dohody</t>
  </si>
  <si>
    <t xml:space="preserve"> platné od 04-2023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</si>
</sst>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3" fillId="0" borderId="3" xfId="1" applyFont="1" applyBorder="1" applyAlignment="1">
      <alignment horizontal="center" vertical="center" textRotation="90" wrapText="1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 vertical="center" textRotation="90" wrapText="1"/>
    </xf>
    <xf numFmtId="49" fontId="3" fillId="0" borderId="1" xfId="1" applyNumberFormat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8" fillId="0" borderId="0" xfId="0" applyFont="1"/>
    <xf numFmtId="0" fontId="0" fillId="0" borderId="0" xfId="0" applyBorder="1"/>
    <xf numFmtId="0" fontId="3" fillId="0" borderId="18" xfId="1" applyFont="1" applyBorder="1" applyAlignment="1">
      <alignment horizontal="center" vertical="center" textRotation="90" wrapText="1"/>
    </xf>
    <xf numFmtId="0" fontId="9" fillId="0" borderId="18" xfId="0" applyFont="1" applyBorder="1" applyAlignment="1">
      <alignment wrapText="1"/>
    </xf>
    <xf numFmtId="0" fontId="2" fillId="0" borderId="19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9" fillId="0" borderId="0" xfId="0" applyFont="1" applyBorder="1" applyAlignment="1">
      <alignment wrapText="1"/>
    </xf>
    <xf numFmtId="0" fontId="2" fillId="0" borderId="0" xfId="1" applyFont="1" applyBorder="1" applyAlignment="1">
      <alignment horizontal="center"/>
    </xf>
    <xf numFmtId="0" fontId="2" fillId="0" borderId="0" xfId="1" applyFont="1" applyBorder="1"/>
    <xf numFmtId="0" fontId="3" fillId="0" borderId="0" xfId="1" applyFont="1" applyBorder="1" applyAlignment="1">
      <alignment horizontal="center"/>
    </xf>
    <xf numFmtId="0" fontId="9" fillId="0" borderId="25" xfId="0" applyFont="1" applyBorder="1" applyAlignment="1">
      <alignment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wrapText="1"/>
    </xf>
    <xf numFmtId="0" fontId="3" fillId="0" borderId="27" xfId="1" applyFont="1" applyBorder="1"/>
    <xf numFmtId="0" fontId="3" fillId="0" borderId="28" xfId="1" applyFont="1" applyBorder="1"/>
    <xf numFmtId="0" fontId="2" fillId="0" borderId="29" xfId="1" applyFont="1" applyBorder="1"/>
    <xf numFmtId="0" fontId="2" fillId="0" borderId="30" xfId="1" applyFont="1" applyBorder="1"/>
    <xf numFmtId="0" fontId="2" fillId="0" borderId="29" xfId="1" applyFont="1" applyBorder="1" applyAlignment="1">
      <alignment wrapText="1"/>
    </xf>
    <xf numFmtId="0" fontId="2" fillId="0" borderId="31" xfId="1" applyFont="1" applyBorder="1"/>
    <xf numFmtId="0" fontId="2" fillId="0" borderId="28" xfId="1" applyFont="1" applyBorder="1"/>
    <xf numFmtId="0" fontId="2" fillId="0" borderId="32" xfId="1" applyFont="1" applyBorder="1" applyAlignment="1">
      <alignment vertical="center" wrapText="1"/>
    </xf>
    <xf numFmtId="0" fontId="2" fillId="0" borderId="32" xfId="1" applyFont="1" applyBorder="1"/>
    <xf numFmtId="0" fontId="3" fillId="0" borderId="33" xfId="1" applyFont="1" applyBorder="1"/>
    <xf numFmtId="0" fontId="2" fillId="0" borderId="34" xfId="1" applyFont="1" applyBorder="1"/>
    <xf numFmtId="0" fontId="2" fillId="0" borderId="23" xfId="1" applyFont="1" applyBorder="1" applyAlignment="1">
      <alignment horizontal="center"/>
    </xf>
    <xf numFmtId="0" fontId="0" fillId="0" borderId="35" xfId="0" applyBorder="1" applyAlignment="1">
      <alignment horizontal="center" textRotation="90"/>
    </xf>
    <xf numFmtId="0" fontId="2" fillId="0" borderId="35" xfId="1" applyFont="1" applyBorder="1"/>
    <xf numFmtId="0" fontId="2" fillId="0" borderId="35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36" xfId="1" applyFont="1" applyBorder="1" applyAlignment="1">
      <alignment horizontal="center"/>
    </xf>
    <xf numFmtId="0" fontId="5" fillId="0" borderId="35" xfId="1" applyFont="1" applyBorder="1" applyAlignment="1">
      <alignment horizontal="center"/>
    </xf>
    <xf numFmtId="0" fontId="5" fillId="0" borderId="37" xfId="1" applyFont="1" applyBorder="1" applyAlignment="1">
      <alignment horizontal="center"/>
    </xf>
    <xf numFmtId="0" fontId="5" fillId="0" borderId="14" xfId="1" applyFont="1" applyBorder="1" applyAlignment="1">
      <alignment horizontal="center"/>
    </xf>
    <xf numFmtId="0" fontId="2" fillId="0" borderId="38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6" fillId="0" borderId="31" xfId="1" applyFont="1" applyBorder="1"/>
    <xf numFmtId="0" fontId="6" fillId="0" borderId="1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1" fillId="0" borderId="0" xfId="1" applyAlignment="1">
      <alignment horizontal="center" vertical="center" textRotation="90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9" fontId="7" fillId="0" borderId="1" xfId="0" applyNumberFormat="1" applyFont="1" applyFill="1" applyBorder="1"/>
    <xf numFmtId="0" fontId="7" fillId="0" borderId="1" xfId="0" applyFont="1" applyFill="1" applyBorder="1" applyAlignment="1">
      <alignment horizontal="center" vertical="center"/>
    </xf>
    <xf numFmtId="9" fontId="7" fillId="4" borderId="1" xfId="0" applyNumberFormat="1" applyFont="1" applyFill="1" applyBorder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1" applyFont="1" applyBorder="1" applyAlignment="1">
      <alignment vertical="center" wrapText="1"/>
    </xf>
    <xf numFmtId="0" fontId="9" fillId="5" borderId="0" xfId="0" applyFont="1" applyFill="1"/>
    <xf numFmtId="0" fontId="0" fillId="5" borderId="0" xfId="0" applyFill="1"/>
    <xf numFmtId="17" fontId="0" fillId="5" borderId="0" xfId="0" applyNumberFormat="1" applyFill="1"/>
    <xf numFmtId="9" fontId="1" fillId="0" borderId="31" xfId="1" applyNumberFormat="1" applyBorder="1" applyAlignment="1">
      <alignment horizontal="center" vertical="center" textRotation="90"/>
    </xf>
    <xf numFmtId="0" fontId="0" fillId="0" borderId="32" xfId="0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  <xf numFmtId="9" fontId="0" fillId="0" borderId="20" xfId="0" applyNumberFormat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9" fontId="0" fillId="0" borderId="32" xfId="0" applyNumberFormat="1" applyBorder="1" applyAlignment="1">
      <alignment horizontal="center" vertical="center" textRotation="90"/>
    </xf>
    <xf numFmtId="0" fontId="0" fillId="0" borderId="32" xfId="0" applyBorder="1" applyAlignment="1"/>
    <xf numFmtId="0" fontId="0" fillId="0" borderId="28" xfId="0" applyBorder="1" applyAlignment="1"/>
    <xf numFmtId="9" fontId="0" fillId="0" borderId="1" xfId="0" applyNumberFormat="1" applyBorder="1" applyAlignment="1">
      <alignment horizontal="center" vertical="center" textRotation="90"/>
    </xf>
    <xf numFmtId="0" fontId="0" fillId="0" borderId="1" xfId="0" applyBorder="1" applyAlignment="1"/>
    <xf numFmtId="9" fontId="0" fillId="0" borderId="31" xfId="0" applyNumberFormat="1" applyBorder="1" applyAlignment="1">
      <alignment horizontal="center" vertical="center" textRotation="90"/>
    </xf>
    <xf numFmtId="9" fontId="0" fillId="0" borderId="28" xfId="0" applyNumberFormat="1" applyBorder="1" applyAlignment="1">
      <alignment horizontal="center" vertical="center" textRotation="90"/>
    </xf>
    <xf numFmtId="9" fontId="0" fillId="0" borderId="7" xfId="0" applyNumberFormat="1" applyBorder="1" applyAlignment="1">
      <alignment horizontal="center" vertical="center" textRotation="90"/>
    </xf>
    <xf numFmtId="9" fontId="0" fillId="0" borderId="2" xfId="0" applyNumberFormat="1" applyBorder="1" applyAlignment="1">
      <alignment horizontal="center" vertical="center" textRotation="90"/>
    </xf>
    <xf numFmtId="0" fontId="7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" fillId="0" borderId="0" xfId="1" applyFont="1" applyAlignment="1">
      <alignment wrapText="1"/>
    </xf>
    <xf numFmtId="0" fontId="0" fillId="0" borderId="0" xfId="0" applyAlignment="1"/>
    <xf numFmtId="0" fontId="3" fillId="0" borderId="33" xfId="1" applyFont="1" applyBorder="1" applyAlignment="1">
      <alignment horizontal="center" vertical="center" textRotation="90"/>
    </xf>
    <xf numFmtId="0" fontId="3" fillId="0" borderId="30" xfId="1" applyFont="1" applyBorder="1" applyAlignment="1">
      <alignment horizontal="center" vertical="center" textRotation="90"/>
    </xf>
    <xf numFmtId="0" fontId="3" fillId="0" borderId="43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43" xfId="1" applyFont="1" applyBorder="1" applyAlignment="1">
      <alignment horizontal="center" vertical="center" textRotation="90"/>
    </xf>
    <xf numFmtId="0" fontId="3" fillId="0" borderId="9" xfId="1" applyFont="1" applyBorder="1" applyAlignment="1">
      <alignment horizontal="center" vertical="center" textRotation="90"/>
    </xf>
    <xf numFmtId="0" fontId="3" fillId="0" borderId="44" xfId="1" applyFont="1" applyBorder="1" applyAlignment="1">
      <alignment horizontal="center" vertical="center"/>
    </xf>
    <xf numFmtId="0" fontId="3" fillId="0" borderId="45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9" fillId="0" borderId="18" xfId="0" applyFont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9" fillId="0" borderId="18" xfId="0" applyFont="1" applyBorder="1" applyAlignment="1">
      <alignment horizontal="center" vertical="center" textRotation="90" wrapText="1"/>
    </xf>
    <xf numFmtId="0" fontId="0" fillId="0" borderId="40" xfId="0" applyBorder="1" applyAlignment="1">
      <alignment horizontal="center" textRotation="90"/>
    </xf>
    <xf numFmtId="0" fontId="0" fillId="0" borderId="41" xfId="0" applyBorder="1" applyAlignment="1">
      <alignment horizontal="center" textRotation="90"/>
    </xf>
    <xf numFmtId="0" fontId="9" fillId="0" borderId="39" xfId="0" applyFont="1" applyBorder="1" applyAlignment="1">
      <alignment horizontal="center" vertical="center" textRotation="90" wrapText="1"/>
    </xf>
    <xf numFmtId="0" fontId="9" fillId="0" borderId="40" xfId="0" applyFont="1" applyBorder="1" applyAlignment="1">
      <alignment horizontal="center" vertical="center" textRotation="90" wrapText="1"/>
    </xf>
    <xf numFmtId="0" fontId="3" fillId="0" borderId="39" xfId="1" applyFont="1" applyBorder="1" applyAlignment="1">
      <alignment horizontal="center" vertical="center" textRotation="90" wrapText="1"/>
    </xf>
    <xf numFmtId="0" fontId="9" fillId="0" borderId="41" xfId="0" applyFont="1" applyBorder="1" applyAlignment="1">
      <alignment horizontal="center" vertical="center" textRotation="90" wrapText="1"/>
    </xf>
    <xf numFmtId="9" fontId="1" fillId="0" borderId="20" xfId="1" applyNumberFormat="1" applyBorder="1" applyAlignment="1">
      <alignment horizontal="center" vertical="center" textRotation="9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1</xdr:col>
      <xdr:colOff>1171575</xdr:colOff>
      <xdr:row>2</xdr:row>
      <xdr:rowOff>372745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D82725D-F986-46A4-9EB4-FA28832C9C4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188" y="357188"/>
          <a:ext cx="1028700" cy="467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8"/>
  <sheetViews>
    <sheetView tabSelected="1" topLeftCell="A43" zoomScale="80" zoomScaleNormal="80" workbookViewId="0">
      <selection activeCell="E71" sqref="E71"/>
    </sheetView>
  </sheetViews>
  <sheetFormatPr defaultRowHeight="12.75" x14ac:dyDescent="0.2"/>
  <cols>
    <col min="1" max="1" width="9" customWidth="1"/>
    <col min="2" max="2" width="63.42578125" customWidth="1"/>
    <col min="3" max="3" width="9.7109375" customWidth="1"/>
    <col min="4" max="7" width="7.7109375" customWidth="1"/>
  </cols>
  <sheetData>
    <row r="1" spans="1:12" ht="20.25" customHeight="1" thickBot="1" x14ac:dyDescent="0.25">
      <c r="A1" s="121" t="s">
        <v>61</v>
      </c>
      <c r="B1" s="121"/>
      <c r="C1" s="121"/>
      <c r="D1" s="121"/>
      <c r="E1" s="121"/>
      <c r="F1" s="121"/>
      <c r="G1" s="121"/>
    </row>
    <row r="2" spans="1:12" ht="15" x14ac:dyDescent="0.2">
      <c r="A2" s="124" t="s">
        <v>0</v>
      </c>
      <c r="B2" s="126" t="s">
        <v>1</v>
      </c>
      <c r="C2" s="128" t="s">
        <v>2</v>
      </c>
      <c r="D2" s="130" t="s">
        <v>3</v>
      </c>
      <c r="E2" s="131"/>
      <c r="F2" s="131"/>
      <c r="G2" s="132"/>
      <c r="H2" s="1"/>
      <c r="I2" s="118" t="s">
        <v>92</v>
      </c>
      <c r="J2" s="119"/>
      <c r="K2" s="119"/>
      <c r="L2" s="120"/>
    </row>
    <row r="3" spans="1:12" ht="169.5" thickBot="1" x14ac:dyDescent="0.25">
      <c r="A3" s="125"/>
      <c r="B3" s="127"/>
      <c r="C3" s="129"/>
      <c r="D3" s="13" t="s">
        <v>88</v>
      </c>
      <c r="E3" s="13" t="s">
        <v>62</v>
      </c>
      <c r="F3" s="13" t="s">
        <v>86</v>
      </c>
      <c r="G3" s="26" t="s">
        <v>85</v>
      </c>
      <c r="H3" s="83" t="s">
        <v>93</v>
      </c>
      <c r="I3" s="84" t="s">
        <v>94</v>
      </c>
      <c r="J3" s="84" t="s">
        <v>95</v>
      </c>
      <c r="K3" s="84" t="s">
        <v>96</v>
      </c>
      <c r="L3" s="85" t="s">
        <v>97</v>
      </c>
    </row>
    <row r="4" spans="1:12" ht="15.75" customHeight="1" thickBot="1" x14ac:dyDescent="0.3">
      <c r="A4" s="34"/>
      <c r="B4" s="52" t="s">
        <v>4</v>
      </c>
      <c r="C4" s="19" t="s">
        <v>5</v>
      </c>
      <c r="D4" s="20" t="s">
        <v>6</v>
      </c>
      <c r="E4" s="20" t="s">
        <v>6</v>
      </c>
      <c r="F4" s="20" t="s">
        <v>6</v>
      </c>
      <c r="G4" s="21" t="s">
        <v>6</v>
      </c>
      <c r="H4" s="103">
        <f>SUM(J4:J7)/J54</f>
        <v>8.6956521739130432E-2</v>
      </c>
      <c r="I4" s="86">
        <v>0</v>
      </c>
      <c r="J4" s="86">
        <v>1</v>
      </c>
      <c r="K4" s="87">
        <v>0</v>
      </c>
      <c r="L4" s="142">
        <f>(SUM(K4:K7)/SUM(J4:J7))*H4</f>
        <v>2.1739130434782608E-2</v>
      </c>
    </row>
    <row r="5" spans="1:12" ht="15.75" thickBot="1" x14ac:dyDescent="0.3">
      <c r="A5" s="49"/>
      <c r="B5" s="52" t="s">
        <v>7</v>
      </c>
      <c r="C5" s="19" t="s">
        <v>5</v>
      </c>
      <c r="D5" s="20" t="s">
        <v>6</v>
      </c>
      <c r="E5" s="20" t="s">
        <v>6</v>
      </c>
      <c r="F5" s="20" t="s">
        <v>6</v>
      </c>
      <c r="G5" s="21" t="s">
        <v>6</v>
      </c>
      <c r="H5" s="104"/>
      <c r="I5" s="86">
        <v>0</v>
      </c>
      <c r="J5" s="86">
        <v>1</v>
      </c>
      <c r="K5" s="87">
        <v>0</v>
      </c>
      <c r="L5" s="107"/>
    </row>
    <row r="6" spans="1:12" ht="15.75" thickBot="1" x14ac:dyDescent="0.3">
      <c r="A6" s="50" t="s">
        <v>59</v>
      </c>
      <c r="B6" s="52" t="s">
        <v>34</v>
      </c>
      <c r="C6" s="19" t="s">
        <v>5</v>
      </c>
      <c r="D6" s="68" t="s">
        <v>6</v>
      </c>
      <c r="E6" s="20" t="s">
        <v>6</v>
      </c>
      <c r="F6" s="20" t="s">
        <v>6</v>
      </c>
      <c r="G6" s="21" t="s">
        <v>6</v>
      </c>
      <c r="H6" s="104"/>
      <c r="I6" s="86">
        <v>1</v>
      </c>
      <c r="J6" s="86">
        <v>1</v>
      </c>
      <c r="K6" s="88">
        <v>1</v>
      </c>
      <c r="L6" s="107"/>
    </row>
    <row r="7" spans="1:12" ht="15.75" thickBot="1" x14ac:dyDescent="0.3">
      <c r="A7" s="50" t="s">
        <v>58</v>
      </c>
      <c r="B7" s="52" t="s">
        <v>35</v>
      </c>
      <c r="C7" s="19" t="s">
        <v>5</v>
      </c>
      <c r="D7" s="68" t="s">
        <v>6</v>
      </c>
      <c r="E7" s="20" t="s">
        <v>6</v>
      </c>
      <c r="F7" s="20" t="s">
        <v>6</v>
      </c>
      <c r="G7" s="21" t="s">
        <v>6</v>
      </c>
      <c r="H7" s="104"/>
      <c r="I7" s="86">
        <v>1</v>
      </c>
      <c r="J7" s="86">
        <v>1</v>
      </c>
      <c r="K7" s="88">
        <v>0</v>
      </c>
      <c r="L7" s="107"/>
    </row>
    <row r="8" spans="1:12" ht="15" customHeight="1" x14ac:dyDescent="0.25">
      <c r="A8" s="140" t="s">
        <v>57</v>
      </c>
      <c r="B8" s="53" t="s">
        <v>45</v>
      </c>
      <c r="C8" s="6"/>
      <c r="D8" s="14"/>
      <c r="E8" s="7"/>
      <c r="F8" s="7"/>
      <c r="G8" s="22"/>
      <c r="H8" s="103">
        <f>SUM(J9:J13)/J54</f>
        <v>0.10869565217391304</v>
      </c>
      <c r="I8" s="89"/>
      <c r="J8" s="89"/>
      <c r="K8" s="90"/>
      <c r="L8" s="106">
        <f>(SUM(K9:K13)/SUM(J9:J13))*H8</f>
        <v>4.3478260869565216E-2</v>
      </c>
    </row>
    <row r="9" spans="1:12" ht="15" x14ac:dyDescent="0.25">
      <c r="A9" s="139"/>
      <c r="B9" s="54" t="s">
        <v>70</v>
      </c>
      <c r="C9" s="4" t="s">
        <v>44</v>
      </c>
      <c r="D9" s="5" t="s">
        <v>6</v>
      </c>
      <c r="E9" s="5" t="s">
        <v>6</v>
      </c>
      <c r="F9" s="5" t="s">
        <v>6</v>
      </c>
      <c r="G9" s="23" t="s">
        <v>6</v>
      </c>
      <c r="H9" s="104"/>
      <c r="I9" s="86">
        <v>1</v>
      </c>
      <c r="J9" s="86">
        <v>1</v>
      </c>
      <c r="K9" s="88">
        <v>1</v>
      </c>
      <c r="L9" s="116"/>
    </row>
    <row r="10" spans="1:12" ht="15" x14ac:dyDescent="0.25">
      <c r="A10" s="139"/>
      <c r="B10" s="54" t="s">
        <v>71</v>
      </c>
      <c r="C10" s="4" t="s">
        <v>44</v>
      </c>
      <c r="D10" s="5" t="s">
        <v>6</v>
      </c>
      <c r="E10" s="5" t="s">
        <v>6</v>
      </c>
      <c r="F10" s="5" t="s">
        <v>6</v>
      </c>
      <c r="G10" s="22" t="s">
        <v>6</v>
      </c>
      <c r="H10" s="104"/>
      <c r="I10" s="86">
        <v>0</v>
      </c>
      <c r="J10" s="86">
        <v>1</v>
      </c>
      <c r="K10" s="88">
        <v>0</v>
      </c>
      <c r="L10" s="116"/>
    </row>
    <row r="11" spans="1:12" ht="15" x14ac:dyDescent="0.25">
      <c r="A11" s="139"/>
      <c r="B11" s="54" t="s">
        <v>72</v>
      </c>
      <c r="C11" s="4" t="s">
        <v>44</v>
      </c>
      <c r="D11" s="5" t="s">
        <v>6</v>
      </c>
      <c r="E11" s="5" t="s">
        <v>6</v>
      </c>
      <c r="F11" s="5" t="s">
        <v>6</v>
      </c>
      <c r="G11" s="23" t="s">
        <v>6</v>
      </c>
      <c r="H11" s="104"/>
      <c r="I11" s="86">
        <v>0</v>
      </c>
      <c r="J11" s="86">
        <v>1</v>
      </c>
      <c r="K11" s="88">
        <v>0</v>
      </c>
      <c r="L11" s="116"/>
    </row>
    <row r="12" spans="1:12" ht="15" x14ac:dyDescent="0.25">
      <c r="A12" s="139"/>
      <c r="B12" s="57" t="s">
        <v>73</v>
      </c>
      <c r="C12" s="4" t="s">
        <v>44</v>
      </c>
      <c r="D12" s="69" t="s">
        <v>6</v>
      </c>
      <c r="E12" s="38" t="s">
        <v>8</v>
      </c>
      <c r="F12" s="38" t="s">
        <v>8</v>
      </c>
      <c r="G12" s="22" t="s">
        <v>8</v>
      </c>
      <c r="H12" s="104"/>
      <c r="I12" s="86">
        <v>1</v>
      </c>
      <c r="J12" s="86">
        <v>1</v>
      </c>
      <c r="K12" s="88">
        <v>0</v>
      </c>
      <c r="L12" s="116"/>
    </row>
    <row r="13" spans="1:12" ht="15.75" thickBot="1" x14ac:dyDescent="0.3">
      <c r="A13" s="139"/>
      <c r="B13" s="55" t="s">
        <v>74</v>
      </c>
      <c r="C13" s="8" t="s">
        <v>5</v>
      </c>
      <c r="D13" s="9" t="s">
        <v>8</v>
      </c>
      <c r="E13" s="9" t="s">
        <v>6</v>
      </c>
      <c r="F13" s="9" t="s">
        <v>6</v>
      </c>
      <c r="G13" s="24" t="s">
        <v>8</v>
      </c>
      <c r="H13" s="105"/>
      <c r="I13" s="86">
        <v>1</v>
      </c>
      <c r="J13" s="86">
        <v>1</v>
      </c>
      <c r="K13" s="88">
        <v>1</v>
      </c>
      <c r="L13" s="117"/>
    </row>
    <row r="14" spans="1:12" ht="15" x14ac:dyDescent="0.25">
      <c r="A14" s="35"/>
      <c r="B14" s="53" t="s">
        <v>48</v>
      </c>
      <c r="C14" s="6"/>
      <c r="D14" s="11"/>
      <c r="E14" s="7"/>
      <c r="F14" s="7"/>
      <c r="G14" s="22"/>
      <c r="H14" s="114">
        <f>SUM(J15:J24)/J54</f>
        <v>0.21739130434782608</v>
      </c>
      <c r="I14" s="89"/>
      <c r="J14" s="89"/>
      <c r="K14" s="90"/>
      <c r="L14" s="106">
        <f>(SUM(K15:K24)/SUM(J15:J24))*H14</f>
        <v>0.13043478260869565</v>
      </c>
    </row>
    <row r="15" spans="1:12" ht="15" x14ac:dyDescent="0.25">
      <c r="A15" s="51" t="s">
        <v>49</v>
      </c>
      <c r="B15" s="54" t="s">
        <v>41</v>
      </c>
      <c r="C15" s="6" t="s">
        <v>5</v>
      </c>
      <c r="D15" s="5" t="s">
        <v>8</v>
      </c>
      <c r="E15" s="7" t="s">
        <v>6</v>
      </c>
      <c r="F15" s="7" t="s">
        <v>6</v>
      </c>
      <c r="G15" s="22" t="s">
        <v>6</v>
      </c>
      <c r="H15" s="109"/>
      <c r="I15" s="86">
        <v>1</v>
      </c>
      <c r="J15" s="86">
        <v>1</v>
      </c>
      <c r="K15" s="88">
        <v>1</v>
      </c>
      <c r="L15" s="116"/>
    </row>
    <row r="16" spans="1:12" ht="29.25" customHeight="1" x14ac:dyDescent="0.25">
      <c r="A16" s="140" t="s">
        <v>43</v>
      </c>
      <c r="B16" s="56" t="s">
        <v>66</v>
      </c>
      <c r="C16" s="6" t="s">
        <v>20</v>
      </c>
      <c r="D16" s="7" t="s">
        <v>6</v>
      </c>
      <c r="E16" s="7" t="s">
        <v>6</v>
      </c>
      <c r="F16" s="7" t="s">
        <v>6</v>
      </c>
      <c r="G16" s="22" t="s">
        <v>6</v>
      </c>
      <c r="H16" s="109"/>
      <c r="I16" s="86">
        <v>0</v>
      </c>
      <c r="J16" s="86">
        <v>1</v>
      </c>
      <c r="K16" s="88">
        <v>0</v>
      </c>
      <c r="L16" s="116"/>
    </row>
    <row r="17" spans="1:19" ht="15" x14ac:dyDescent="0.25">
      <c r="A17" s="139"/>
      <c r="B17" s="56" t="s">
        <v>21</v>
      </c>
      <c r="C17" s="4" t="s">
        <v>20</v>
      </c>
      <c r="D17" s="5" t="s">
        <v>6</v>
      </c>
      <c r="E17" s="5" t="s">
        <v>6</v>
      </c>
      <c r="F17" s="5" t="s">
        <v>6</v>
      </c>
      <c r="G17" s="23" t="s">
        <v>6</v>
      </c>
      <c r="H17" s="109"/>
      <c r="I17" s="86">
        <v>1</v>
      </c>
      <c r="J17" s="86">
        <v>1</v>
      </c>
      <c r="K17" s="88">
        <v>0</v>
      </c>
      <c r="L17" s="116"/>
    </row>
    <row r="18" spans="1:19" ht="15" x14ac:dyDescent="0.25">
      <c r="A18" s="139"/>
      <c r="B18" s="54" t="s">
        <v>78</v>
      </c>
      <c r="C18" s="4" t="s">
        <v>20</v>
      </c>
      <c r="D18" s="18" t="s">
        <v>8</v>
      </c>
      <c r="E18" s="5" t="s">
        <v>22</v>
      </c>
      <c r="F18" s="5" t="s">
        <v>22</v>
      </c>
      <c r="G18" s="22" t="s">
        <v>8</v>
      </c>
      <c r="H18" s="109"/>
      <c r="I18" s="86">
        <v>1</v>
      </c>
      <c r="J18" s="86">
        <v>1</v>
      </c>
      <c r="K18" s="88">
        <v>1</v>
      </c>
      <c r="L18" s="116"/>
    </row>
    <row r="19" spans="1:19" ht="15" x14ac:dyDescent="0.25">
      <c r="A19" s="139"/>
      <c r="B19" s="54" t="s">
        <v>23</v>
      </c>
      <c r="C19" s="4" t="s">
        <v>20</v>
      </c>
      <c r="D19" s="18" t="s">
        <v>8</v>
      </c>
      <c r="E19" s="10" t="s">
        <v>12</v>
      </c>
      <c r="F19" s="10" t="s">
        <v>12</v>
      </c>
      <c r="G19" s="23" t="s">
        <v>12</v>
      </c>
      <c r="H19" s="109"/>
      <c r="I19" s="86">
        <v>1</v>
      </c>
      <c r="J19" s="86">
        <v>1</v>
      </c>
      <c r="K19" s="88">
        <v>1</v>
      </c>
      <c r="L19" s="116"/>
    </row>
    <row r="20" spans="1:19" ht="17.25" x14ac:dyDescent="0.25">
      <c r="A20" s="139"/>
      <c r="B20" s="54" t="s">
        <v>42</v>
      </c>
      <c r="C20" s="4" t="s">
        <v>20</v>
      </c>
      <c r="D20" s="18" t="s">
        <v>8</v>
      </c>
      <c r="E20" s="10" t="s">
        <v>12</v>
      </c>
      <c r="F20" s="10" t="s">
        <v>12</v>
      </c>
      <c r="G20" s="22" t="s">
        <v>8</v>
      </c>
      <c r="H20" s="109"/>
      <c r="I20" s="86">
        <v>1</v>
      </c>
      <c r="J20" s="86">
        <v>1</v>
      </c>
      <c r="K20" s="88">
        <v>1</v>
      </c>
      <c r="L20" s="116"/>
    </row>
    <row r="21" spans="1:19" ht="15" x14ac:dyDescent="0.25">
      <c r="A21" s="139"/>
      <c r="B21" s="56" t="s">
        <v>24</v>
      </c>
      <c r="C21" s="4" t="s">
        <v>20</v>
      </c>
      <c r="D21" s="18" t="s">
        <v>8</v>
      </c>
      <c r="E21" s="5" t="s">
        <v>6</v>
      </c>
      <c r="F21" s="5" t="s">
        <v>6</v>
      </c>
      <c r="G21" s="23" t="s">
        <v>12</v>
      </c>
      <c r="H21" s="109"/>
      <c r="I21" s="86">
        <v>1</v>
      </c>
      <c r="J21" s="86">
        <v>1</v>
      </c>
      <c r="K21" s="87">
        <v>0</v>
      </c>
      <c r="L21" s="116"/>
    </row>
    <row r="22" spans="1:19" ht="15" x14ac:dyDescent="0.25">
      <c r="A22" s="139"/>
      <c r="B22" s="54" t="s">
        <v>25</v>
      </c>
      <c r="C22" s="4" t="s">
        <v>20</v>
      </c>
      <c r="D22" s="5" t="s">
        <v>6</v>
      </c>
      <c r="E22" s="7" t="s">
        <v>6</v>
      </c>
      <c r="F22" s="5" t="s">
        <v>6</v>
      </c>
      <c r="G22" s="22" t="s">
        <v>6</v>
      </c>
      <c r="H22" s="109"/>
      <c r="I22" s="86">
        <v>1</v>
      </c>
      <c r="J22" s="86">
        <v>1</v>
      </c>
      <c r="K22" s="87">
        <v>0</v>
      </c>
      <c r="L22" s="116"/>
    </row>
    <row r="23" spans="1:19" ht="15" x14ac:dyDescent="0.25">
      <c r="A23" s="139"/>
      <c r="B23" s="57" t="s">
        <v>26</v>
      </c>
      <c r="C23" s="4" t="s">
        <v>20</v>
      </c>
      <c r="D23" s="10" t="s">
        <v>12</v>
      </c>
      <c r="E23" s="10" t="s">
        <v>12</v>
      </c>
      <c r="F23" s="10" t="s">
        <v>12</v>
      </c>
      <c r="G23" s="23" t="s">
        <v>12</v>
      </c>
      <c r="H23" s="109"/>
      <c r="I23" s="86">
        <v>1</v>
      </c>
      <c r="J23" s="86">
        <v>1</v>
      </c>
      <c r="K23" s="87">
        <v>1</v>
      </c>
      <c r="L23" s="116"/>
    </row>
    <row r="24" spans="1:19" ht="30" customHeight="1" x14ac:dyDescent="0.25">
      <c r="A24" s="139"/>
      <c r="B24" s="56" t="s">
        <v>27</v>
      </c>
      <c r="C24" s="4" t="s">
        <v>20</v>
      </c>
      <c r="D24" s="18" t="s">
        <v>8</v>
      </c>
      <c r="E24" s="4" t="s">
        <v>12</v>
      </c>
      <c r="F24" s="4" t="s">
        <v>12</v>
      </c>
      <c r="G24" s="25" t="s">
        <v>12</v>
      </c>
      <c r="H24" s="115"/>
      <c r="I24" s="86">
        <v>1</v>
      </c>
      <c r="J24" s="86">
        <v>1</v>
      </c>
      <c r="K24" s="87">
        <v>1</v>
      </c>
      <c r="L24" s="117"/>
      <c r="N24" s="33"/>
      <c r="O24" s="33"/>
      <c r="P24" s="33"/>
      <c r="Q24" s="33"/>
      <c r="R24" s="33"/>
      <c r="S24" s="33"/>
    </row>
    <row r="25" spans="1:19" ht="15" customHeight="1" x14ac:dyDescent="0.25">
      <c r="A25" s="138" t="s">
        <v>46</v>
      </c>
      <c r="B25" s="54" t="s">
        <v>10</v>
      </c>
      <c r="C25" s="10" t="s">
        <v>11</v>
      </c>
      <c r="D25" s="18" t="s">
        <v>8</v>
      </c>
      <c r="E25" s="18" t="s">
        <v>6</v>
      </c>
      <c r="F25" s="18" t="s">
        <v>6</v>
      </c>
      <c r="G25" s="23" t="s">
        <v>8</v>
      </c>
      <c r="H25" s="114">
        <f>SUM(J25:J38)/J54</f>
        <v>0.30434782608695654</v>
      </c>
      <c r="I25" s="86">
        <v>1</v>
      </c>
      <c r="J25" s="86">
        <v>1</v>
      </c>
      <c r="K25" s="91">
        <v>0</v>
      </c>
      <c r="L25" s="106">
        <f>(SUM(K25:K38)/SUM(J25:J38))*H25</f>
        <v>6.5217391304347824E-2</v>
      </c>
      <c r="N25" s="47"/>
      <c r="O25" s="33"/>
      <c r="P25" s="33"/>
      <c r="Q25" s="33"/>
      <c r="R25" s="33"/>
      <c r="S25" s="33"/>
    </row>
    <row r="26" spans="1:19" ht="15" x14ac:dyDescent="0.25">
      <c r="A26" s="139"/>
      <c r="B26" s="58" t="s">
        <v>9</v>
      </c>
      <c r="C26" s="6" t="s">
        <v>50</v>
      </c>
      <c r="D26" s="18" t="s">
        <v>8</v>
      </c>
      <c r="E26" s="4" t="s">
        <v>12</v>
      </c>
      <c r="F26" s="4" t="s">
        <v>12</v>
      </c>
      <c r="G26" s="22" t="s">
        <v>12</v>
      </c>
      <c r="H26" s="109"/>
      <c r="I26" s="86">
        <v>1</v>
      </c>
      <c r="J26" s="86">
        <v>1</v>
      </c>
      <c r="K26" s="91">
        <v>1</v>
      </c>
      <c r="L26" s="107"/>
      <c r="N26" s="47"/>
      <c r="O26" s="33"/>
      <c r="P26" s="33"/>
      <c r="Q26" s="33"/>
      <c r="R26" s="33"/>
      <c r="S26" s="33"/>
    </row>
    <row r="27" spans="1:19" ht="15" x14ac:dyDescent="0.25">
      <c r="A27" s="139"/>
      <c r="B27" s="58" t="s">
        <v>13</v>
      </c>
      <c r="C27" s="6" t="s">
        <v>14</v>
      </c>
      <c r="D27" s="18" t="s">
        <v>8</v>
      </c>
      <c r="E27" s="4" t="s">
        <v>12</v>
      </c>
      <c r="F27" s="4" t="s">
        <v>12</v>
      </c>
      <c r="G27" s="23" t="s">
        <v>12</v>
      </c>
      <c r="H27" s="109"/>
      <c r="I27" s="86">
        <v>1</v>
      </c>
      <c r="J27" s="86">
        <v>1</v>
      </c>
      <c r="K27" s="91">
        <v>0</v>
      </c>
      <c r="L27" s="107"/>
      <c r="N27" s="47"/>
      <c r="O27" s="33"/>
      <c r="P27" s="33"/>
      <c r="Q27" s="33"/>
      <c r="R27" s="33"/>
      <c r="S27" s="33"/>
    </row>
    <row r="28" spans="1:19" ht="15" x14ac:dyDescent="0.25">
      <c r="A28" s="139"/>
      <c r="B28" s="54" t="s">
        <v>67</v>
      </c>
      <c r="C28" s="4" t="s">
        <v>14</v>
      </c>
      <c r="D28" s="18" t="s">
        <v>8</v>
      </c>
      <c r="E28" s="5" t="s">
        <v>6</v>
      </c>
      <c r="F28" s="5" t="s">
        <v>6</v>
      </c>
      <c r="G28" s="22" t="s">
        <v>8</v>
      </c>
      <c r="H28" s="109"/>
      <c r="I28" s="86">
        <v>0</v>
      </c>
      <c r="J28" s="86">
        <v>1</v>
      </c>
      <c r="K28" s="91">
        <v>0</v>
      </c>
      <c r="L28" s="107"/>
      <c r="N28" s="47"/>
      <c r="O28" s="33"/>
      <c r="P28" s="33"/>
      <c r="Q28" s="33"/>
      <c r="R28" s="33"/>
      <c r="S28" s="33"/>
    </row>
    <row r="29" spans="1:19" ht="15" x14ac:dyDescent="0.25">
      <c r="A29" s="139"/>
      <c r="B29" s="54" t="s">
        <v>68</v>
      </c>
      <c r="C29" s="10" t="s">
        <v>14</v>
      </c>
      <c r="D29" s="18" t="s">
        <v>8</v>
      </c>
      <c r="E29" s="4" t="s">
        <v>12</v>
      </c>
      <c r="F29" s="4" t="s">
        <v>12</v>
      </c>
      <c r="G29" s="23" t="s">
        <v>8</v>
      </c>
      <c r="H29" s="109"/>
      <c r="I29" s="86">
        <v>0</v>
      </c>
      <c r="J29" s="86">
        <v>1</v>
      </c>
      <c r="K29" s="91">
        <v>0</v>
      </c>
      <c r="L29" s="107"/>
      <c r="N29" s="47"/>
      <c r="O29" s="33"/>
      <c r="P29" s="33"/>
      <c r="Q29" s="33"/>
      <c r="R29" s="33"/>
      <c r="S29" s="33"/>
    </row>
    <row r="30" spans="1:19" ht="15" x14ac:dyDescent="0.25">
      <c r="A30" s="139"/>
      <c r="B30" s="54" t="s">
        <v>15</v>
      </c>
      <c r="C30" s="4" t="s">
        <v>5</v>
      </c>
      <c r="D30" s="18" t="s">
        <v>8</v>
      </c>
      <c r="E30" s="4" t="s">
        <v>12</v>
      </c>
      <c r="F30" s="4" t="s">
        <v>12</v>
      </c>
      <c r="G30" s="28" t="s">
        <v>8</v>
      </c>
      <c r="H30" s="109"/>
      <c r="I30" s="86">
        <v>0</v>
      </c>
      <c r="J30" s="86">
        <v>1</v>
      </c>
      <c r="K30" s="91">
        <v>0</v>
      </c>
      <c r="L30" s="107"/>
      <c r="N30" s="47"/>
      <c r="O30" s="33"/>
      <c r="P30" s="33"/>
      <c r="Q30" s="33"/>
      <c r="R30" s="33"/>
      <c r="S30" s="33"/>
    </row>
    <row r="31" spans="1:19" ht="15" x14ac:dyDescent="0.25">
      <c r="A31" s="139"/>
      <c r="B31" s="54" t="s">
        <v>17</v>
      </c>
      <c r="C31" s="10" t="s">
        <v>5</v>
      </c>
      <c r="D31" s="18" t="s">
        <v>8</v>
      </c>
      <c r="E31" s="4" t="s">
        <v>12</v>
      </c>
      <c r="F31" s="4" t="s">
        <v>12</v>
      </c>
      <c r="G31" s="28" t="s">
        <v>8</v>
      </c>
      <c r="H31" s="109"/>
      <c r="I31" s="86">
        <v>0</v>
      </c>
      <c r="J31" s="86">
        <v>1</v>
      </c>
      <c r="K31" s="91">
        <v>0</v>
      </c>
      <c r="L31" s="107"/>
      <c r="N31" s="47"/>
      <c r="O31" s="33"/>
      <c r="P31" s="33"/>
      <c r="Q31" s="33"/>
      <c r="R31" s="33"/>
      <c r="S31" s="33"/>
    </row>
    <row r="32" spans="1:19" ht="15" x14ac:dyDescent="0.25">
      <c r="A32" s="139"/>
      <c r="B32" s="54" t="s">
        <v>18</v>
      </c>
      <c r="C32" s="10" t="s">
        <v>5</v>
      </c>
      <c r="D32" s="17" t="s">
        <v>8</v>
      </c>
      <c r="E32" s="4" t="s">
        <v>12</v>
      </c>
      <c r="F32" s="4" t="s">
        <v>12</v>
      </c>
      <c r="G32" s="29" t="s">
        <v>8</v>
      </c>
      <c r="H32" s="109"/>
      <c r="I32" s="86">
        <v>0</v>
      </c>
      <c r="J32" s="86">
        <v>1</v>
      </c>
      <c r="K32" s="91">
        <v>0</v>
      </c>
      <c r="L32" s="107"/>
      <c r="N32" s="47"/>
      <c r="O32" s="33"/>
      <c r="P32" s="33"/>
      <c r="Q32" s="33"/>
      <c r="R32" s="33"/>
      <c r="S32" s="33"/>
    </row>
    <row r="33" spans="1:19" ht="15" x14ac:dyDescent="0.25">
      <c r="A33" s="139"/>
      <c r="B33" s="54" t="s">
        <v>19</v>
      </c>
      <c r="C33" s="10" t="s">
        <v>5</v>
      </c>
      <c r="D33" s="17" t="s">
        <v>8</v>
      </c>
      <c r="E33" s="4" t="s">
        <v>12</v>
      </c>
      <c r="F33" s="4" t="s">
        <v>12</v>
      </c>
      <c r="G33" s="29" t="s">
        <v>8</v>
      </c>
      <c r="H33" s="109"/>
      <c r="I33" s="86">
        <v>1</v>
      </c>
      <c r="J33" s="86">
        <v>1</v>
      </c>
      <c r="K33" s="91">
        <v>1</v>
      </c>
      <c r="L33" s="107"/>
      <c r="N33" s="47"/>
      <c r="O33" s="33"/>
      <c r="P33" s="33"/>
      <c r="Q33" s="33"/>
      <c r="R33" s="33"/>
      <c r="S33" s="33"/>
    </row>
    <row r="34" spans="1:19" ht="15" customHeight="1" x14ac:dyDescent="0.25">
      <c r="A34" s="139"/>
      <c r="B34" s="59" t="s">
        <v>53</v>
      </c>
      <c r="C34" s="36" t="s">
        <v>5</v>
      </c>
      <c r="D34" s="37" t="s">
        <v>8</v>
      </c>
      <c r="E34" s="4" t="s">
        <v>12</v>
      </c>
      <c r="F34" s="4" t="s">
        <v>12</v>
      </c>
      <c r="G34" s="39" t="s">
        <v>8</v>
      </c>
      <c r="H34" s="109"/>
      <c r="I34" s="86">
        <v>1</v>
      </c>
      <c r="J34" s="86">
        <v>1</v>
      </c>
      <c r="K34" s="91">
        <v>0</v>
      </c>
      <c r="L34" s="107"/>
      <c r="N34" s="99"/>
      <c r="O34" s="33"/>
      <c r="P34" s="33"/>
      <c r="Q34" s="33"/>
      <c r="R34" s="33"/>
      <c r="S34" s="33"/>
    </row>
    <row r="35" spans="1:19" ht="15" customHeight="1" x14ac:dyDescent="0.25">
      <c r="A35" s="139"/>
      <c r="B35" s="57" t="s">
        <v>16</v>
      </c>
      <c r="C35" s="15" t="s">
        <v>14</v>
      </c>
      <c r="D35" s="37" t="s">
        <v>8</v>
      </c>
      <c r="E35" s="38" t="s">
        <v>12</v>
      </c>
      <c r="F35" s="38" t="s">
        <v>12</v>
      </c>
      <c r="G35" s="23" t="s">
        <v>12</v>
      </c>
      <c r="H35" s="109"/>
      <c r="I35" s="86">
        <v>0</v>
      </c>
      <c r="J35" s="86">
        <v>1</v>
      </c>
      <c r="K35" s="91">
        <v>0</v>
      </c>
      <c r="L35" s="107"/>
      <c r="N35" s="47"/>
      <c r="O35" s="33"/>
      <c r="P35" s="33"/>
      <c r="Q35" s="33"/>
      <c r="R35" s="33"/>
      <c r="S35" s="33"/>
    </row>
    <row r="36" spans="1:19" ht="15" customHeight="1" x14ac:dyDescent="0.25">
      <c r="A36" s="139"/>
      <c r="B36" s="79" t="s">
        <v>84</v>
      </c>
      <c r="C36" s="80" t="s">
        <v>14</v>
      </c>
      <c r="D36" s="81" t="s">
        <v>8</v>
      </c>
      <c r="E36" s="38" t="s">
        <v>12</v>
      </c>
      <c r="F36" s="82" t="s">
        <v>6</v>
      </c>
      <c r="G36" s="23" t="s">
        <v>12</v>
      </c>
      <c r="H36" s="109"/>
      <c r="I36" s="86">
        <v>0</v>
      </c>
      <c r="J36" s="86">
        <v>1</v>
      </c>
      <c r="K36" s="91">
        <v>0</v>
      </c>
      <c r="L36" s="107"/>
      <c r="N36" s="47"/>
      <c r="O36" s="33"/>
      <c r="P36" s="33"/>
      <c r="Q36" s="33"/>
      <c r="R36" s="33"/>
      <c r="S36" s="33"/>
    </row>
    <row r="37" spans="1:19" ht="15" customHeight="1" x14ac:dyDescent="0.25">
      <c r="A37" s="139"/>
      <c r="B37" s="57" t="s">
        <v>76</v>
      </c>
      <c r="C37" s="15" t="s">
        <v>77</v>
      </c>
      <c r="D37" s="37" t="s">
        <v>8</v>
      </c>
      <c r="E37" s="18" t="s">
        <v>6</v>
      </c>
      <c r="F37" s="18" t="s">
        <v>6</v>
      </c>
      <c r="G37" s="39" t="s">
        <v>8</v>
      </c>
      <c r="H37" s="109"/>
      <c r="I37" s="86">
        <v>0</v>
      </c>
      <c r="J37" s="86">
        <v>1</v>
      </c>
      <c r="K37" s="91">
        <v>0</v>
      </c>
      <c r="L37" s="108"/>
      <c r="N37" s="47"/>
      <c r="O37" s="33"/>
      <c r="P37" s="33"/>
      <c r="Q37" s="33"/>
      <c r="R37" s="33"/>
      <c r="S37" s="33"/>
    </row>
    <row r="38" spans="1:19" ht="15.75" thickBot="1" x14ac:dyDescent="0.3">
      <c r="A38" s="141"/>
      <c r="B38" s="55" t="s">
        <v>79</v>
      </c>
      <c r="C38" s="8" t="s">
        <v>77</v>
      </c>
      <c r="D38" s="30" t="s">
        <v>8</v>
      </c>
      <c r="E38" s="9" t="s">
        <v>12</v>
      </c>
      <c r="F38" s="9" t="s">
        <v>12</v>
      </c>
      <c r="G38" s="31" t="s">
        <v>8</v>
      </c>
      <c r="H38" s="115"/>
      <c r="I38" s="86">
        <v>1</v>
      </c>
      <c r="J38" s="86">
        <v>1</v>
      </c>
      <c r="K38" s="91">
        <v>1</v>
      </c>
      <c r="L38" s="106">
        <f>(SUM(K40:K44)/SUM(J40:J44))*H39</f>
        <v>2.1739130434782608E-2</v>
      </c>
      <c r="N38" s="33"/>
      <c r="O38" s="33"/>
      <c r="P38" s="33"/>
      <c r="Q38" s="33"/>
      <c r="R38" s="33"/>
      <c r="S38" s="33"/>
    </row>
    <row r="39" spans="1:19" ht="15" customHeight="1" x14ac:dyDescent="0.25">
      <c r="A39" s="138" t="s">
        <v>56</v>
      </c>
      <c r="B39" s="53" t="s">
        <v>47</v>
      </c>
      <c r="C39" s="6"/>
      <c r="D39" s="6"/>
      <c r="E39" s="7"/>
      <c r="F39" s="7"/>
      <c r="G39" s="22"/>
      <c r="H39" s="103">
        <f>SUM(J40:J44)/J54</f>
        <v>0.10869565217391304</v>
      </c>
      <c r="I39" s="89"/>
      <c r="J39" s="89"/>
      <c r="K39" s="89"/>
      <c r="L39" s="107"/>
      <c r="N39" s="33"/>
      <c r="O39" s="33"/>
      <c r="P39" s="33"/>
      <c r="Q39" s="33"/>
      <c r="R39" s="33"/>
      <c r="S39" s="33"/>
    </row>
    <row r="40" spans="1:19" ht="15" x14ac:dyDescent="0.25">
      <c r="A40" s="139"/>
      <c r="B40" s="54" t="s">
        <v>37</v>
      </c>
      <c r="C40" s="4" t="s">
        <v>14</v>
      </c>
      <c r="D40" s="5" t="s">
        <v>6</v>
      </c>
      <c r="E40" s="5" t="s">
        <v>6</v>
      </c>
      <c r="F40" s="5" t="s">
        <v>6</v>
      </c>
      <c r="G40" s="25" t="s">
        <v>12</v>
      </c>
      <c r="H40" s="104"/>
      <c r="I40" s="86">
        <v>0</v>
      </c>
      <c r="J40" s="91">
        <v>1</v>
      </c>
      <c r="K40" s="91">
        <v>0</v>
      </c>
      <c r="L40" s="107"/>
      <c r="M40" s="33"/>
      <c r="N40" s="33"/>
      <c r="O40" s="33"/>
      <c r="P40" s="33"/>
      <c r="Q40" s="33"/>
      <c r="R40" s="33"/>
      <c r="S40" s="33"/>
    </row>
    <row r="41" spans="1:19" s="33" customFormat="1" ht="15" x14ac:dyDescent="0.25">
      <c r="A41" s="139"/>
      <c r="B41" s="54" t="s">
        <v>38</v>
      </c>
      <c r="C41" s="4" t="s">
        <v>8</v>
      </c>
      <c r="D41" s="5" t="s">
        <v>6</v>
      </c>
      <c r="E41" s="5" t="s">
        <v>6</v>
      </c>
      <c r="F41" s="5" t="s">
        <v>6</v>
      </c>
      <c r="G41" s="28" t="s">
        <v>8</v>
      </c>
      <c r="H41" s="104"/>
      <c r="I41" s="86">
        <v>0</v>
      </c>
      <c r="J41" s="91">
        <v>1</v>
      </c>
      <c r="K41" s="91">
        <v>0</v>
      </c>
      <c r="L41" s="107"/>
      <c r="M41"/>
    </row>
    <row r="42" spans="1:19" ht="15" x14ac:dyDescent="0.25">
      <c r="A42" s="139"/>
      <c r="B42" s="54" t="s">
        <v>36</v>
      </c>
      <c r="C42" s="6" t="s">
        <v>14</v>
      </c>
      <c r="D42" s="7" t="s">
        <v>6</v>
      </c>
      <c r="E42" s="7" t="s">
        <v>6</v>
      </c>
      <c r="F42" s="7" t="s">
        <v>6</v>
      </c>
      <c r="G42" s="25" t="s">
        <v>12</v>
      </c>
      <c r="H42" s="104"/>
      <c r="I42" s="86">
        <v>0</v>
      </c>
      <c r="J42" s="91">
        <v>1</v>
      </c>
      <c r="K42" s="91">
        <v>0</v>
      </c>
      <c r="L42" s="107"/>
      <c r="N42" s="33"/>
      <c r="O42" s="33"/>
      <c r="P42" s="33"/>
      <c r="Q42" s="33"/>
      <c r="R42" s="33"/>
      <c r="S42" s="33"/>
    </row>
    <row r="43" spans="1:19" ht="15" x14ac:dyDescent="0.25">
      <c r="A43" s="139"/>
      <c r="B43" s="54" t="s">
        <v>39</v>
      </c>
      <c r="C43" s="4" t="s">
        <v>40</v>
      </c>
      <c r="D43" s="5" t="s">
        <v>6</v>
      </c>
      <c r="E43" s="5" t="s">
        <v>6</v>
      </c>
      <c r="F43" s="5" t="s">
        <v>6</v>
      </c>
      <c r="G43" s="28" t="s">
        <v>8</v>
      </c>
      <c r="H43" s="104"/>
      <c r="I43" s="86">
        <v>0</v>
      </c>
      <c r="J43" s="91">
        <v>1</v>
      </c>
      <c r="K43" s="91">
        <v>0</v>
      </c>
      <c r="L43" s="108"/>
    </row>
    <row r="44" spans="1:19" ht="15.75" thickBot="1" x14ac:dyDescent="0.3">
      <c r="A44" s="139"/>
      <c r="B44" s="60" t="s">
        <v>69</v>
      </c>
      <c r="C44" s="40" t="s">
        <v>14</v>
      </c>
      <c r="D44" s="38" t="s">
        <v>6</v>
      </c>
      <c r="E44" s="38" t="s">
        <v>6</v>
      </c>
      <c r="F44" s="38" t="s">
        <v>6</v>
      </c>
      <c r="G44" s="78" t="s">
        <v>12</v>
      </c>
      <c r="H44" s="105"/>
      <c r="I44" s="86">
        <v>1</v>
      </c>
      <c r="J44" s="91">
        <v>1</v>
      </c>
      <c r="K44" s="91">
        <v>1</v>
      </c>
      <c r="L44" s="112">
        <f>(SUM(K46:K53)/SUM(J46:J53))*H45</f>
        <v>0</v>
      </c>
    </row>
    <row r="45" spans="1:19" ht="15" customHeight="1" x14ac:dyDescent="0.25">
      <c r="A45" s="135" t="s">
        <v>64</v>
      </c>
      <c r="B45" s="61" t="s">
        <v>65</v>
      </c>
      <c r="C45" s="41"/>
      <c r="D45" s="42"/>
      <c r="E45" s="43"/>
      <c r="F45" s="43"/>
      <c r="G45" s="44"/>
      <c r="H45" s="109">
        <f>SUM(J46:J53)/J54</f>
        <v>0.17391304347826086</v>
      </c>
      <c r="I45" s="89"/>
      <c r="J45" s="89"/>
      <c r="K45" s="89"/>
      <c r="L45" s="113"/>
    </row>
    <row r="46" spans="1:19" ht="15" x14ac:dyDescent="0.25">
      <c r="A46" s="136"/>
      <c r="B46" s="58" t="s">
        <v>83</v>
      </c>
      <c r="C46" s="11" t="s">
        <v>8</v>
      </c>
      <c r="D46" s="17" t="s">
        <v>8</v>
      </c>
      <c r="E46" s="7" t="s">
        <v>28</v>
      </c>
      <c r="F46" s="7" t="s">
        <v>6</v>
      </c>
      <c r="G46" s="71" t="s">
        <v>28</v>
      </c>
      <c r="H46" s="110"/>
      <c r="I46" s="86">
        <v>0</v>
      </c>
      <c r="J46" s="91">
        <v>1</v>
      </c>
      <c r="K46" s="91">
        <v>0</v>
      </c>
      <c r="L46" s="113"/>
    </row>
    <row r="47" spans="1:19" ht="15" x14ac:dyDescent="0.25">
      <c r="A47" s="136"/>
      <c r="B47" s="54" t="s">
        <v>29</v>
      </c>
      <c r="C47" s="4" t="s">
        <v>30</v>
      </c>
      <c r="D47" s="18" t="s">
        <v>8</v>
      </c>
      <c r="E47" s="7" t="s">
        <v>28</v>
      </c>
      <c r="F47" s="5" t="s">
        <v>6</v>
      </c>
      <c r="G47" s="72" t="s">
        <v>6</v>
      </c>
      <c r="H47" s="110"/>
      <c r="I47" s="86">
        <v>0</v>
      </c>
      <c r="J47" s="91">
        <v>1</v>
      </c>
      <c r="K47" s="91">
        <v>0</v>
      </c>
      <c r="L47" s="113"/>
    </row>
    <row r="48" spans="1:19" ht="15" x14ac:dyDescent="0.25">
      <c r="A48" s="136"/>
      <c r="B48" s="54" t="s">
        <v>31</v>
      </c>
      <c r="C48" s="4" t="s">
        <v>30</v>
      </c>
      <c r="D48" s="18" t="s">
        <v>8</v>
      </c>
      <c r="E48" s="7" t="s">
        <v>28</v>
      </c>
      <c r="F48" s="5" t="s">
        <v>28</v>
      </c>
      <c r="G48" s="72" t="s">
        <v>28</v>
      </c>
      <c r="H48" s="110"/>
      <c r="I48" s="86">
        <v>0</v>
      </c>
      <c r="J48" s="91">
        <v>1</v>
      </c>
      <c r="K48" s="91">
        <v>0</v>
      </c>
      <c r="L48" s="113"/>
    </row>
    <row r="49" spans="1:21" ht="15" x14ac:dyDescent="0.25">
      <c r="A49" s="136"/>
      <c r="B49" s="57" t="s">
        <v>80</v>
      </c>
      <c r="C49" s="4" t="s">
        <v>30</v>
      </c>
      <c r="D49" s="18" t="s">
        <v>8</v>
      </c>
      <c r="E49" s="10" t="s">
        <v>12</v>
      </c>
      <c r="F49" s="10" t="s">
        <v>12</v>
      </c>
      <c r="G49" s="72" t="s">
        <v>12</v>
      </c>
      <c r="H49" s="110"/>
      <c r="I49" s="92">
        <v>0</v>
      </c>
      <c r="J49" s="91">
        <v>1</v>
      </c>
      <c r="K49" s="93">
        <v>0</v>
      </c>
      <c r="L49" s="113"/>
    </row>
    <row r="50" spans="1:21" ht="15" x14ac:dyDescent="0.25">
      <c r="A50" s="136"/>
      <c r="B50" s="57" t="s">
        <v>32</v>
      </c>
      <c r="C50" s="15" t="s">
        <v>30</v>
      </c>
      <c r="D50" s="5" t="s">
        <v>8</v>
      </c>
      <c r="E50" s="7" t="s">
        <v>28</v>
      </c>
      <c r="F50" s="27" t="s">
        <v>6</v>
      </c>
      <c r="G50" s="72" t="s">
        <v>28</v>
      </c>
      <c r="H50" s="110"/>
      <c r="I50" s="92">
        <v>0</v>
      </c>
      <c r="J50" s="91">
        <v>1</v>
      </c>
      <c r="K50" s="93">
        <v>0</v>
      </c>
      <c r="L50" s="113"/>
    </row>
    <row r="51" spans="1:21" ht="15" x14ac:dyDescent="0.25">
      <c r="A51" s="136"/>
      <c r="B51" s="57" t="s">
        <v>75</v>
      </c>
      <c r="C51" s="4" t="s">
        <v>30</v>
      </c>
      <c r="D51" s="5" t="s">
        <v>8</v>
      </c>
      <c r="E51" s="5" t="s">
        <v>28</v>
      </c>
      <c r="F51" s="5" t="s">
        <v>6</v>
      </c>
      <c r="G51" s="72" t="s">
        <v>28</v>
      </c>
      <c r="H51" s="110"/>
      <c r="I51" s="92">
        <v>0</v>
      </c>
      <c r="J51" s="91">
        <v>1</v>
      </c>
      <c r="K51" s="93">
        <v>0</v>
      </c>
      <c r="L51" s="113"/>
    </row>
    <row r="52" spans="1:21" ht="15" x14ac:dyDescent="0.25">
      <c r="A52" s="136"/>
      <c r="B52" s="57" t="s">
        <v>82</v>
      </c>
      <c r="C52" s="4" t="s">
        <v>30</v>
      </c>
      <c r="D52" s="5" t="s">
        <v>8</v>
      </c>
      <c r="E52" s="10" t="s">
        <v>12</v>
      </c>
      <c r="F52" s="10" t="s">
        <v>12</v>
      </c>
      <c r="G52" s="72" t="s">
        <v>12</v>
      </c>
      <c r="H52" s="110"/>
      <c r="I52" s="92">
        <v>0</v>
      </c>
      <c r="J52" s="91">
        <v>1</v>
      </c>
      <c r="K52" s="93">
        <v>0</v>
      </c>
      <c r="L52" s="113"/>
    </row>
    <row r="53" spans="1:21" ht="15.75" thickBot="1" x14ac:dyDescent="0.3">
      <c r="A53" s="137"/>
      <c r="B53" s="55" t="s">
        <v>81</v>
      </c>
      <c r="C53" s="77" t="s">
        <v>30</v>
      </c>
      <c r="D53" s="16" t="s">
        <v>8</v>
      </c>
      <c r="E53" s="10" t="s">
        <v>12</v>
      </c>
      <c r="F53" s="10" t="s">
        <v>12</v>
      </c>
      <c r="G53" s="78" t="s">
        <v>12</v>
      </c>
      <c r="H53" s="111"/>
      <c r="I53" s="92">
        <v>0</v>
      </c>
      <c r="J53" s="91">
        <v>1</v>
      </c>
      <c r="K53" s="93">
        <v>0</v>
      </c>
      <c r="L53" s="96">
        <f>SUM(L4:L52)</f>
        <v>0.28260869565217389</v>
      </c>
      <c r="N53" s="100" t="s">
        <v>100</v>
      </c>
      <c r="O53" s="101"/>
      <c r="P53" s="101"/>
      <c r="Q53" s="101"/>
      <c r="R53" s="101"/>
      <c r="S53" s="101"/>
      <c r="T53" s="101"/>
      <c r="U53" s="101"/>
    </row>
    <row r="54" spans="1:21" ht="15.75" thickBot="1" x14ac:dyDescent="0.3">
      <c r="A54" s="64"/>
      <c r="B54" s="65"/>
      <c r="C54" s="66"/>
      <c r="D54" s="67"/>
      <c r="E54" s="67"/>
      <c r="F54" s="67"/>
      <c r="G54" s="74"/>
      <c r="H54" s="94">
        <f>SUM(H4:H53)</f>
        <v>1</v>
      </c>
      <c r="I54" s="95">
        <f>SUM(I4:I53)</f>
        <v>21</v>
      </c>
      <c r="J54" s="95">
        <f>SUM(J4:J53)</f>
        <v>46</v>
      </c>
      <c r="K54" s="95">
        <f>SUM(K4:K53)</f>
        <v>13</v>
      </c>
    </row>
    <row r="55" spans="1:21" ht="15.75" customHeight="1" x14ac:dyDescent="0.25">
      <c r="A55" s="133" t="s">
        <v>54</v>
      </c>
      <c r="B55" s="61" t="s">
        <v>51</v>
      </c>
      <c r="C55" s="63"/>
      <c r="D55" s="43"/>
      <c r="E55" s="63"/>
      <c r="F55" s="43"/>
      <c r="G55" s="75"/>
      <c r="I55" s="97"/>
      <c r="J55" s="97"/>
      <c r="K55" s="97"/>
    </row>
    <row r="56" spans="1:21" ht="15.75" thickBot="1" x14ac:dyDescent="0.3">
      <c r="A56" s="134"/>
      <c r="B56" s="62" t="s">
        <v>91</v>
      </c>
      <c r="C56" s="8" t="s">
        <v>5</v>
      </c>
      <c r="D56" s="9" t="s">
        <v>6</v>
      </c>
      <c r="E56" s="70" t="s">
        <v>6</v>
      </c>
      <c r="F56" s="9" t="s">
        <v>6</v>
      </c>
      <c r="G56" s="76" t="s">
        <v>6</v>
      </c>
      <c r="I56" s="97"/>
      <c r="J56" s="97"/>
      <c r="K56" s="97"/>
    </row>
    <row r="57" spans="1:21" ht="15.75" thickBot="1" x14ac:dyDescent="0.3">
      <c r="A57" s="64"/>
      <c r="B57" s="65"/>
      <c r="C57" s="66"/>
      <c r="D57" s="67"/>
      <c r="E57" s="67"/>
      <c r="F57" s="67"/>
      <c r="G57" s="74"/>
      <c r="I57" s="97"/>
      <c r="J57" s="97"/>
      <c r="K57" s="97"/>
    </row>
    <row r="58" spans="1:21" ht="15" x14ac:dyDescent="0.25">
      <c r="A58" s="133" t="s">
        <v>55</v>
      </c>
      <c r="B58" s="61" t="s">
        <v>60</v>
      </c>
      <c r="C58" s="4"/>
      <c r="D58" s="5"/>
      <c r="E58" s="4"/>
      <c r="F58" s="5"/>
      <c r="G58" s="72"/>
      <c r="I58" s="97"/>
      <c r="J58" s="97"/>
      <c r="K58" s="97"/>
    </row>
    <row r="59" spans="1:21" ht="15.75" thickBot="1" x14ac:dyDescent="0.3">
      <c r="A59" s="134"/>
      <c r="B59" s="62" t="s">
        <v>52</v>
      </c>
      <c r="C59" s="12" t="s">
        <v>8</v>
      </c>
      <c r="D59" s="9" t="s">
        <v>6</v>
      </c>
      <c r="E59" s="12" t="s">
        <v>8</v>
      </c>
      <c r="F59" s="16" t="s">
        <v>12</v>
      </c>
      <c r="G59" s="73" t="s">
        <v>12</v>
      </c>
      <c r="I59" s="97"/>
      <c r="J59" s="97"/>
      <c r="K59" s="97"/>
    </row>
    <row r="60" spans="1:21" ht="12" customHeight="1" x14ac:dyDescent="0.25">
      <c r="A60" s="45"/>
      <c r="B60" s="47"/>
      <c r="C60" s="46"/>
      <c r="D60" s="48"/>
      <c r="E60" s="46"/>
      <c r="F60" s="48"/>
      <c r="G60" s="46"/>
      <c r="I60" s="97"/>
      <c r="J60" s="97"/>
      <c r="K60" s="97"/>
    </row>
    <row r="61" spans="1:21" ht="15" x14ac:dyDescent="0.25">
      <c r="A61" s="32"/>
      <c r="B61" s="3" t="s">
        <v>63</v>
      </c>
      <c r="C61" s="2"/>
      <c r="D61" s="2"/>
      <c r="E61" s="32"/>
      <c r="F61" s="32"/>
      <c r="G61" s="32"/>
      <c r="I61" s="98" t="s">
        <v>98</v>
      </c>
      <c r="J61" s="97"/>
      <c r="K61" s="97"/>
    </row>
    <row r="62" spans="1:21" ht="23.25" customHeight="1" x14ac:dyDescent="0.2">
      <c r="A62" s="32" t="s">
        <v>89</v>
      </c>
      <c r="B62" s="32" t="s">
        <v>90</v>
      </c>
      <c r="C62" s="32"/>
      <c r="D62" s="32"/>
      <c r="E62" s="32"/>
      <c r="F62" s="32"/>
      <c r="G62" s="32"/>
    </row>
    <row r="63" spans="1:21" ht="35.25" customHeight="1" x14ac:dyDescent="0.2">
      <c r="A63" s="122" t="s">
        <v>33</v>
      </c>
      <c r="B63" s="123"/>
      <c r="C63" s="123"/>
      <c r="D63" s="123"/>
      <c r="E63" s="123"/>
      <c r="F63" s="123"/>
      <c r="G63" s="123"/>
    </row>
    <row r="65" spans="1:2" x14ac:dyDescent="0.2">
      <c r="A65" t="s">
        <v>87</v>
      </c>
    </row>
    <row r="66" spans="1:2" x14ac:dyDescent="0.2">
      <c r="A66" t="s">
        <v>99</v>
      </c>
    </row>
    <row r="68" spans="1:2" x14ac:dyDescent="0.2">
      <c r="B68" s="102" t="s">
        <v>101</v>
      </c>
    </row>
  </sheetData>
  <mergeCells count="26">
    <mergeCell ref="I2:L2"/>
    <mergeCell ref="A1:G1"/>
    <mergeCell ref="A63:G63"/>
    <mergeCell ref="A2:A3"/>
    <mergeCell ref="B2:B3"/>
    <mergeCell ref="C2:C3"/>
    <mergeCell ref="D2:G2"/>
    <mergeCell ref="A55:A56"/>
    <mergeCell ref="A58:A59"/>
    <mergeCell ref="A45:A53"/>
    <mergeCell ref="A39:A44"/>
    <mergeCell ref="A8:A13"/>
    <mergeCell ref="A16:A24"/>
    <mergeCell ref="A25:A38"/>
    <mergeCell ref="H4:H7"/>
    <mergeCell ref="L4:L7"/>
    <mergeCell ref="H8:H13"/>
    <mergeCell ref="L8:L13"/>
    <mergeCell ref="L25:L37"/>
    <mergeCell ref="H14:H24"/>
    <mergeCell ref="L14:L24"/>
    <mergeCell ref="H39:H44"/>
    <mergeCell ref="L38:L43"/>
    <mergeCell ref="H45:H53"/>
    <mergeCell ref="L44:L52"/>
    <mergeCell ref="H25:H38"/>
  </mergeCells>
  <pageMargins left="0.35433070866141736" right="0.27559055118110237" top="0.39370078740157483" bottom="0.3937007874015748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části PD</vt:lpstr>
      <vt:lpstr>'části PD'!Oblast_tisku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2021-03-03T08:55:04Z</dcterms:created>
  <dcterms:modified xsi:type="dcterms:W3CDTF">2022-08-01T13:13:37Z</dcterms:modified>
</cp:coreProperties>
</file>